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59 (R3年2月17日審査会) R2徳土 徳島引田線 藍・東中富 舗装修繕工事\01 当初設計書\PPI\"/>
    </mc:Choice>
  </mc:AlternateContent>
  <bookViews>
    <workbookView xWindow="0" yWindow="0" windowWidth="19200" windowHeight="1159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6" i="1" l="1"/>
  <c r="G65" i="1"/>
  <c r="G64" i="1" s="1"/>
  <c r="G60" i="1"/>
  <c r="G57" i="1"/>
  <c r="G55" i="1"/>
  <c r="G52" i="1"/>
  <c r="G47" i="1"/>
  <c r="G42" i="1"/>
  <c r="G41" i="1" s="1"/>
  <c r="G37" i="1"/>
  <c r="G36" i="1" s="1"/>
  <c r="G29" i="1"/>
  <c r="G22" i="1" s="1"/>
  <c r="G23" i="1"/>
  <c r="G16" i="1"/>
  <c r="G12" i="1"/>
  <c r="G11" i="1" s="1"/>
  <c r="G63" i="1" l="1"/>
  <c r="G10" i="1"/>
  <c r="G71" i="1" l="1"/>
  <c r="G73" i="1" s="1"/>
  <c r="G74" i="1" s="1"/>
  <c r="G69" i="1"/>
</calcChain>
</file>

<file path=xl/sharedStrings.xml><?xml version="1.0" encoding="utf-8"?>
<sst xmlns="http://schemas.openxmlformats.org/spreadsheetml/2006/main" count="143" uniqueCount="66">
  <si>
    <t>工事費内訳書</t>
  </si>
  <si>
    <t>住　　　　所</t>
  </si>
  <si>
    <t>商号又は名称</t>
  </si>
  <si>
    <t>代 表 者 名</t>
  </si>
  <si>
    <t>工 事 名</t>
  </si>
  <si>
    <t>Ｒ２徳土　徳島引田線　藍・東中富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</si>
  <si>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</si>
  <si>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</si>
  <si>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</si>
  <si>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</si>
  <si>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</si>
  <si>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</si>
  <si>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</si>
  <si>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</si>
  <si>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(1工区)
　(夜間)</t>
  </si>
  <si>
    <t>路面切削工</t>
  </si>
  <si>
    <t>路面切削 
　(As層)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</si>
  <si>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</si>
  <si>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</si>
  <si>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</si>
  <si>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</si>
  <si>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</si>
  <si>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</si>
  <si>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</si>
  <si>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汚泥処理　</t>
  </si>
  <si>
    <t>基層</t>
  </si>
  <si>
    <t>中間層</t>
  </si>
  <si>
    <t>表層</t>
  </si>
  <si>
    <t>舗装工
　(2工区)
　(夜間)</t>
  </si>
  <si>
    <t>路面切削 
　(路盤)</t>
  </si>
  <si>
    <t>殻運搬(路面切削)
　現場→仮置場
　L=7.4km</t>
  </si>
  <si>
    <t>上層路盤
　(不陸整正含む)</t>
  </si>
  <si>
    <t>道路土工
　(2工区)</t>
  </si>
  <si>
    <t>残土処理工</t>
  </si>
  <si>
    <t xml:space="preserve">積込(ﾙｰｽﾞ) </t>
  </si>
  <si>
    <t>土砂等運搬
　仮置場→徳島東部処分場
　L=7.4km</t>
  </si>
  <si>
    <t>残土等処分</t>
  </si>
  <si>
    <t>仮設工</t>
  </si>
  <si>
    <t>仮舗装工　
　(1工区)
　(夜間)</t>
  </si>
  <si>
    <t>段差すりつけ舗装　</t>
  </si>
  <si>
    <t>段差すりつけ舗装撤去　</t>
  </si>
  <si>
    <t>殻運搬　</t>
  </si>
  <si>
    <t>殻処分　</t>
  </si>
  <si>
    <t>仮舗装工　
　(2工区)
　(夜間)</t>
  </si>
  <si>
    <t>仮区画線工
　(1工区)
　(夜間)</t>
  </si>
  <si>
    <t>仮区画線
　破線 白</t>
  </si>
  <si>
    <t>仮区画線
　実線 黄</t>
  </si>
  <si>
    <t>仮区画線工
　(2工区)
　(夜間)</t>
  </si>
  <si>
    <t>交通管理工
　(1工区)</t>
  </si>
  <si>
    <t>交通誘導警備員</t>
  </si>
  <si>
    <t>人日</t>
  </si>
  <si>
    <t>交通管理工
　(2工区)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</si>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</sst>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G11+G22+G36+G41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1480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237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237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G17+G18+G19+G20+G21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15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10">
        <v>0.1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17</v>
      </c>
      <c r="F19" s="9">
        <v>1480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17</v>
      </c>
      <c r="F20" s="9">
        <v>1480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1480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28</v>
      </c>
      <c r="C22" s="24"/>
      <c r="D22" s="24"/>
      <c r="E22" s="8" t="s">
        <v>13</v>
      </c>
      <c r="F22" s="9">
        <v>1</v>
      </c>
      <c r="G22" s="11">
        <f>G23+G29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15</v>
      </c>
      <c r="D23" s="24"/>
      <c r="E23" s="8" t="s">
        <v>13</v>
      </c>
      <c r="F23" s="9">
        <v>1</v>
      </c>
      <c r="G23" s="11">
        <f>G24+G25+G26+G27+G28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16</v>
      </c>
      <c r="E24" s="8" t="s">
        <v>17</v>
      </c>
      <c r="F24" s="9">
        <v>760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17</v>
      </c>
      <c r="F25" s="9">
        <v>760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18</v>
      </c>
      <c r="E26" s="8" t="s">
        <v>19</v>
      </c>
      <c r="F26" s="9">
        <v>76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19</v>
      </c>
      <c r="F27" s="9">
        <v>76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20</v>
      </c>
      <c r="E28" s="8" t="s">
        <v>19</v>
      </c>
      <c r="F28" s="9">
        <v>76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21</v>
      </c>
      <c r="D29" s="24"/>
      <c r="E29" s="8" t="s">
        <v>13</v>
      </c>
      <c r="F29" s="9">
        <v>1</v>
      </c>
      <c r="G29" s="11">
        <f>G30+G31+G32+G33+G34+G35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22</v>
      </c>
      <c r="E30" s="8" t="s">
        <v>23</v>
      </c>
      <c r="F30" s="9">
        <v>17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24</v>
      </c>
      <c r="E31" s="8" t="s">
        <v>19</v>
      </c>
      <c r="F31" s="10">
        <v>0.1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31</v>
      </c>
      <c r="E32" s="8" t="s">
        <v>17</v>
      </c>
      <c r="F32" s="9">
        <v>760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25</v>
      </c>
      <c r="E33" s="8" t="s">
        <v>17</v>
      </c>
      <c r="F33" s="9">
        <v>760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26</v>
      </c>
      <c r="E34" s="8" t="s">
        <v>17</v>
      </c>
      <c r="F34" s="9">
        <v>760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27</v>
      </c>
      <c r="E35" s="8" t="s">
        <v>17</v>
      </c>
      <c r="F35" s="9">
        <v>760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32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33</v>
      </c>
      <c r="D37" s="24"/>
      <c r="E37" s="8" t="s">
        <v>13</v>
      </c>
      <c r="F37" s="9">
        <v>1</v>
      </c>
      <c r="G37" s="11">
        <f>G38+G39+G40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34</v>
      </c>
      <c r="E38" s="8" t="s">
        <v>19</v>
      </c>
      <c r="F38" s="9">
        <v>76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35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36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37</v>
      </c>
      <c r="C41" s="24"/>
      <c r="D41" s="24"/>
      <c r="E41" s="8" t="s">
        <v>13</v>
      </c>
      <c r="F41" s="9">
        <v>1</v>
      </c>
      <c r="G41" s="11">
        <f>G42+G47+G52+G55+G57+G60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38</v>
      </c>
      <c r="D42" s="24"/>
      <c r="E42" s="8" t="s">
        <v>13</v>
      </c>
      <c r="F42" s="9">
        <v>1</v>
      </c>
      <c r="G42" s="11">
        <f>G43+G44+G45+G46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39</v>
      </c>
      <c r="E43" s="8" t="s">
        <v>17</v>
      </c>
      <c r="F43" s="9">
        <v>50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40</v>
      </c>
      <c r="E44" s="8" t="s">
        <v>17</v>
      </c>
      <c r="F44" s="9">
        <v>50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41</v>
      </c>
      <c r="E45" s="8" t="s">
        <v>19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42</v>
      </c>
      <c r="E46" s="8" t="s">
        <v>19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43</v>
      </c>
      <c r="D47" s="24"/>
      <c r="E47" s="8" t="s">
        <v>13</v>
      </c>
      <c r="F47" s="9">
        <v>1</v>
      </c>
      <c r="G47" s="11">
        <f>G48+G49+G50+G51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39</v>
      </c>
      <c r="E48" s="8" t="s">
        <v>17</v>
      </c>
      <c r="F48" s="9">
        <v>50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40</v>
      </c>
      <c r="E49" s="8" t="s">
        <v>17</v>
      </c>
      <c r="F49" s="9">
        <v>50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41</v>
      </c>
      <c r="E50" s="8" t="s">
        <v>19</v>
      </c>
      <c r="F50" s="9">
        <v>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42</v>
      </c>
      <c r="E51" s="8" t="s">
        <v>19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44</v>
      </c>
      <c r="D52" s="24"/>
      <c r="E52" s="8" t="s">
        <v>13</v>
      </c>
      <c r="F52" s="9">
        <v>1</v>
      </c>
      <c r="G52" s="11">
        <f>G53+G54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45</v>
      </c>
      <c r="E53" s="8" t="s">
        <v>23</v>
      </c>
      <c r="F53" s="9">
        <v>150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46</v>
      </c>
      <c r="E54" s="8" t="s">
        <v>23</v>
      </c>
      <c r="F54" s="9">
        <v>30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47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45</v>
      </c>
      <c r="E56" s="8" t="s">
        <v>23</v>
      </c>
      <c r="F56" s="9">
        <v>50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24" t="s">
        <v>48</v>
      </c>
      <c r="D57" s="24"/>
      <c r="E57" s="8" t="s">
        <v>13</v>
      </c>
      <c r="F57" s="9">
        <v>1</v>
      </c>
      <c r="G57" s="11">
        <f>G58+G59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49</v>
      </c>
      <c r="E58" s="8" t="s">
        <v>50</v>
      </c>
      <c r="F58" s="9">
        <v>5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49</v>
      </c>
      <c r="E59" s="8" t="s">
        <v>50</v>
      </c>
      <c r="F59" s="9">
        <v>25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24" t="s">
        <v>51</v>
      </c>
      <c r="D60" s="24"/>
      <c r="E60" s="8" t="s">
        <v>13</v>
      </c>
      <c r="F60" s="9">
        <v>1</v>
      </c>
      <c r="G60" s="11">
        <f>G61+G62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49</v>
      </c>
      <c r="E61" s="8" t="s">
        <v>50</v>
      </c>
      <c r="F61" s="9">
        <v>3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49</v>
      </c>
      <c r="E62" s="8" t="s">
        <v>50</v>
      </c>
      <c r="F62" s="9">
        <v>15</v>
      </c>
      <c r="G62" s="12"/>
      <c r="I62" s="13">
        <v>53</v>
      </c>
      <c r="J62" s="14">
        <v>4</v>
      </c>
    </row>
    <row r="63" spans="1:10" ht="42" customHeight="1" x14ac:dyDescent="0.15">
      <c r="A63" s="23" t="s">
        <v>52</v>
      </c>
      <c r="B63" s="24"/>
      <c r="C63" s="24"/>
      <c r="D63" s="24"/>
      <c r="E63" s="8" t="s">
        <v>13</v>
      </c>
      <c r="F63" s="9">
        <v>1</v>
      </c>
      <c r="G63" s="11">
        <f>G11+G22+G36+G41</f>
        <v>0</v>
      </c>
      <c r="I63" s="13">
        <v>54</v>
      </c>
      <c r="J63" s="14">
        <v>20</v>
      </c>
    </row>
    <row r="64" spans="1:10" ht="42" customHeight="1" x14ac:dyDescent="0.15">
      <c r="A64" s="23" t="s">
        <v>53</v>
      </c>
      <c r="B64" s="24"/>
      <c r="C64" s="24"/>
      <c r="D64" s="24"/>
      <c r="E64" s="8" t="s">
        <v>13</v>
      </c>
      <c r="F64" s="9">
        <v>1</v>
      </c>
      <c r="G64" s="11">
        <f>G65+G68</f>
        <v>0</v>
      </c>
      <c r="I64" s="13">
        <v>55</v>
      </c>
      <c r="J64" s="14">
        <v>200</v>
      </c>
    </row>
    <row r="65" spans="1:10" ht="42" customHeight="1" x14ac:dyDescent="0.15">
      <c r="A65" s="6"/>
      <c r="B65" s="24" t="s">
        <v>54</v>
      </c>
      <c r="C65" s="24"/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2</v>
      </c>
    </row>
    <row r="66" spans="1:10" ht="42" customHeight="1" x14ac:dyDescent="0.15">
      <c r="A66" s="6"/>
      <c r="B66" s="7"/>
      <c r="C66" s="24" t="s">
        <v>55</v>
      </c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56</v>
      </c>
      <c r="E67" s="8" t="s">
        <v>57</v>
      </c>
      <c r="F67" s="9">
        <v>1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24" t="s">
        <v>58</v>
      </c>
      <c r="C68" s="24"/>
      <c r="D68" s="24"/>
      <c r="E68" s="8" t="s">
        <v>13</v>
      </c>
      <c r="F68" s="9">
        <v>1</v>
      </c>
      <c r="G68" s="12"/>
      <c r="I68" s="13">
        <v>59</v>
      </c>
      <c r="J68" s="14"/>
    </row>
    <row r="69" spans="1:10" ht="42" customHeight="1" x14ac:dyDescent="0.15">
      <c r="A69" s="23" t="s">
        <v>59</v>
      </c>
      <c r="B69" s="24"/>
      <c r="C69" s="24"/>
      <c r="D69" s="24"/>
      <c r="E69" s="8" t="s">
        <v>13</v>
      </c>
      <c r="F69" s="9">
        <v>1</v>
      </c>
      <c r="G69" s="11">
        <f>G63+G64</f>
        <v>0</v>
      </c>
      <c r="I69" s="13">
        <v>60</v>
      </c>
      <c r="J69" s="14"/>
    </row>
    <row r="70" spans="1:10" ht="42" customHeight="1" x14ac:dyDescent="0.15">
      <c r="A70" s="6"/>
      <c r="B70" s="24" t="s">
        <v>60</v>
      </c>
      <c r="C70" s="24"/>
      <c r="D70" s="24"/>
      <c r="E70" s="8" t="s">
        <v>13</v>
      </c>
      <c r="F70" s="9">
        <v>1</v>
      </c>
      <c r="G70" s="12"/>
      <c r="I70" s="13">
        <v>61</v>
      </c>
      <c r="J70" s="14">
        <v>210</v>
      </c>
    </row>
    <row r="71" spans="1:10" ht="42" customHeight="1" x14ac:dyDescent="0.15">
      <c r="A71" s="23" t="s">
        <v>61</v>
      </c>
      <c r="B71" s="24"/>
      <c r="C71" s="24"/>
      <c r="D71" s="24"/>
      <c r="E71" s="8" t="s">
        <v>13</v>
      </c>
      <c r="F71" s="9">
        <v>1</v>
      </c>
      <c r="G71" s="11">
        <f>G63+G64+G70</f>
        <v>0</v>
      </c>
      <c r="I71" s="13">
        <v>62</v>
      </c>
      <c r="J71" s="14"/>
    </row>
    <row r="72" spans="1:10" ht="42" customHeight="1" x14ac:dyDescent="0.15">
      <c r="A72" s="6"/>
      <c r="B72" s="24" t="s">
        <v>62</v>
      </c>
      <c r="C72" s="24"/>
      <c r="D72" s="24"/>
      <c r="E72" s="8" t="s">
        <v>13</v>
      </c>
      <c r="F72" s="9">
        <v>1</v>
      </c>
      <c r="G72" s="12"/>
      <c r="I72" s="13">
        <v>63</v>
      </c>
      <c r="J72" s="14">
        <v>220</v>
      </c>
    </row>
    <row r="73" spans="1:10" ht="42" customHeight="1" x14ac:dyDescent="0.15">
      <c r="A73" s="23" t="s">
        <v>63</v>
      </c>
      <c r="B73" s="24"/>
      <c r="C73" s="24"/>
      <c r="D73" s="24"/>
      <c r="E73" s="8" t="s">
        <v>13</v>
      </c>
      <c r="F73" s="9">
        <v>1</v>
      </c>
      <c r="G73" s="11">
        <f>G71+G72</f>
        <v>0</v>
      </c>
      <c r="I73" s="13">
        <v>64</v>
      </c>
      <c r="J73" s="14">
        <v>30</v>
      </c>
    </row>
    <row r="74" spans="1:10" ht="42" customHeight="1" x14ac:dyDescent="0.15">
      <c r="A74" s="25" t="s">
        <v>64</v>
      </c>
      <c r="B74" s="26"/>
      <c r="C74" s="26"/>
      <c r="D74" s="26"/>
      <c r="E74" s="15" t="s">
        <v>65</v>
      </c>
      <c r="F74" s="16" t="s">
        <v>65</v>
      </c>
      <c r="G74" s="17">
        <f>G73</f>
        <v>0</v>
      </c>
      <c r="I74" s="18">
        <v>65</v>
      </c>
      <c r="J74" s="18">
        <v>90</v>
      </c>
    </row>
  </sheetData>
  <sheetProtection sheet="1"/>
  <mergeCells count="71">
    <mergeCell ref="A74:D74"/>
    <mergeCell ref="A69:D69"/>
    <mergeCell ref="B70:D70"/>
    <mergeCell ref="A71:D71"/>
    <mergeCell ref="B72:D72"/>
    <mergeCell ref="A73:D73"/>
    <mergeCell ref="A64:D64"/>
    <mergeCell ref="B65:D65"/>
    <mergeCell ref="C66:D66"/>
    <mergeCell ref="D67"/>
    <mergeCell ref="B68:D68"/>
    <mergeCell ref="D59"/>
    <mergeCell ref="C60:D60"/>
    <mergeCell ref="D61"/>
    <mergeCell ref="D62"/>
    <mergeCell ref="A63:D63"/>
    <mergeCell ref="D54"/>
    <mergeCell ref="C55:D55"/>
    <mergeCell ref="D56"/>
    <mergeCell ref="C57:D57"/>
    <mergeCell ref="D58"/>
    <mergeCell ref="D49"/>
    <mergeCell ref="D50"/>
    <mergeCell ref="D51"/>
    <mergeCell ref="C52:D52"/>
    <mergeCell ref="D53"/>
    <mergeCell ref="D44"/>
    <mergeCell ref="D45"/>
    <mergeCell ref="D46"/>
    <mergeCell ref="C47:D47"/>
    <mergeCell ref="D48"/>
    <mergeCell ref="D39"/>
    <mergeCell ref="D40"/>
    <mergeCell ref="B41:D41"/>
    <mergeCell ref="C42:D42"/>
    <mergeCell ref="D43"/>
    <mergeCell ref="D34"/>
    <mergeCell ref="D35"/>
    <mergeCell ref="B36:D36"/>
    <mergeCell ref="C37:D37"/>
    <mergeCell ref="D38"/>
    <mergeCell ref="C29:D29"/>
    <mergeCell ref="D30"/>
    <mergeCell ref="D31"/>
    <mergeCell ref="D32"/>
    <mergeCell ref="D33"/>
    <mergeCell ref="D24"/>
    <mergeCell ref="D25"/>
    <mergeCell ref="D26"/>
    <mergeCell ref="D27"/>
    <mergeCell ref="D28"/>
    <mergeCell ref="D19"/>
    <mergeCell ref="D20"/>
    <mergeCell ref="D21"/>
    <mergeCell ref="B22:D22"/>
    <mergeCell ref="C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2021-02-16T08:08:33Z</dcterms:created>
  <dcterms:modified xsi:type="dcterms:W3CDTF">2021-02-16T08:08:36Z</dcterms:modified>
</cp:coreProperties>
</file>